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専用請求書 等\"/>
    </mc:Choice>
  </mc:AlternateContent>
  <xr:revisionPtr revIDLastSave="0" documentId="13_ncr:1_{341664EB-8FD5-4DBB-9840-2719753E3836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提出用" sheetId="1" r:id="rId1"/>
    <sheet name="入力用(控え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O31" i="1"/>
  <c r="M32" i="1"/>
  <c r="F33" i="1"/>
  <c r="B15" i="1"/>
  <c r="Q10" i="1"/>
  <c r="P6" i="1"/>
  <c r="W11" i="1"/>
  <c r="O11" i="1"/>
  <c r="P3" i="1"/>
  <c r="Z15" i="1"/>
  <c r="Y15" i="1"/>
  <c r="X15" i="1"/>
  <c r="W15" i="1"/>
  <c r="V15" i="1"/>
  <c r="U15" i="1"/>
  <c r="T15" i="1"/>
  <c r="S15" i="1"/>
  <c r="J18" i="1" l="1"/>
  <c r="Q18" i="1"/>
  <c r="H24" i="2" l="1"/>
  <c r="Q22" i="1" l="1"/>
  <c r="P22" i="1"/>
  <c r="O22" i="1"/>
  <c r="N22" i="1"/>
  <c r="M22" i="1"/>
  <c r="L22" i="1"/>
  <c r="K22" i="1"/>
  <c r="J22" i="1"/>
  <c r="I22" i="1"/>
  <c r="Q20" i="1"/>
  <c r="P20" i="1"/>
  <c r="O20" i="1"/>
  <c r="N20" i="1"/>
  <c r="M20" i="1"/>
  <c r="L20" i="1"/>
  <c r="K20" i="1"/>
  <c r="J20" i="1"/>
  <c r="I20" i="1"/>
  <c r="Q19" i="1"/>
  <c r="P19" i="1"/>
  <c r="O19" i="1"/>
  <c r="N19" i="1"/>
  <c r="M19" i="1"/>
  <c r="L19" i="1"/>
  <c r="K19" i="1"/>
  <c r="J19" i="1"/>
  <c r="I19" i="1"/>
  <c r="I18" i="1"/>
  <c r="P18" i="1"/>
  <c r="O18" i="1"/>
  <c r="N18" i="1"/>
  <c r="M18" i="1"/>
  <c r="L18" i="1"/>
  <c r="K18" i="1"/>
  <c r="H5" i="1" l="1"/>
  <c r="F5" i="1"/>
  <c r="C5" i="1"/>
  <c r="F32" i="1"/>
  <c r="D26" i="1"/>
  <c r="M24" i="1" l="1"/>
  <c r="O24" i="1"/>
  <c r="K24" i="1"/>
  <c r="P24" i="1"/>
  <c r="N24" i="1"/>
  <c r="Q24" i="1"/>
  <c r="L24" i="1"/>
  <c r="J24" i="1"/>
  <c r="I24" i="1"/>
</calcChain>
</file>

<file path=xl/sharedStrings.xml><?xml version="1.0" encoding="utf-8"?>
<sst xmlns="http://schemas.openxmlformats.org/spreadsheetml/2006/main" count="64" uniqueCount="41">
  <si>
    <t>株式会社いわもと開発　御中</t>
    <rPh sb="0" eb="4">
      <t>カブシキガイシャ</t>
    </rPh>
    <rPh sb="8" eb="10">
      <t>カイハツ</t>
    </rPh>
    <rPh sb="11" eb="13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</si>
  <si>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</si>
  <si>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</si>
  <si>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</si>
  <si>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</si>
  <si>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支払決定金額</t>
    <rPh sb="0" eb="2">
      <t>シハラ</t>
    </rPh>
    <rPh sb="2" eb="4">
      <t>ケッテイ</t>
    </rPh>
    <rPh sb="4" eb="6">
      <t>キンガク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</si>
  <si>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</si>
  <si>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コードNo.</t>
    <phoneticPr fontId="1"/>
  </si>
  <si>
    <t>　現場名</t>
    <rPh sb="1" eb="3">
      <t>ゲンバ</t>
    </rPh>
    <rPh sb="3" eb="4">
      <t>メイ</t>
    </rPh>
    <phoneticPr fontId="1"/>
  </si>
  <si>
    <t>TEL:</t>
    <phoneticPr fontId="1"/>
  </si>
  <si>
    <t>FAX:</t>
    <phoneticPr fontId="1"/>
  </si>
  <si>
    <t>査定額</t>
    <rPh sb="0" eb="2">
      <t>サテイ</t>
    </rPh>
    <rPh sb="2" eb="3">
      <t>ガク</t>
    </rPh>
    <phoneticPr fontId="1"/>
  </si>
  <si>
    <t>契約金額</t>
    <rPh sb="0" eb="2">
      <t>ケイヤク</t>
    </rPh>
    <rPh sb="2" eb="4">
      <t>キンガク</t>
    </rPh>
    <phoneticPr fontId="1"/>
  </si>
  <si>
    <t>総出来高金額</t>
    <rPh sb="0" eb="1">
      <t>ソウ</t>
    </rPh>
    <rPh sb="1" eb="4">
      <t>デキダカ</t>
    </rPh>
    <rPh sb="4" eb="6">
      <t>キンガク</t>
    </rPh>
    <phoneticPr fontId="1"/>
  </si>
  <si>
    <t>前回まで領収金額</t>
    <rPh sb="0" eb="2">
      <t>ゼンカイ</t>
    </rPh>
    <rPh sb="4" eb="6">
      <t>リョウシュウ</t>
    </rPh>
    <rPh sb="6" eb="8">
      <t>キンガク</t>
    </rPh>
    <phoneticPr fontId="1"/>
  </si>
  <si>
    <t>残額</t>
    <rPh sb="0" eb="2">
      <t>ザンガク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</si>
  <si>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</si>
  <si>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備考</t>
    <rPh sb="0" eb="2">
      <t>ビコウ</t>
    </rPh>
    <phoneticPr fontId="1"/>
  </si>
  <si>
    <t>■振込銀行</t>
    <rPh sb="1" eb="3">
      <t>フリコミ</t>
    </rPh>
    <rPh sb="3" eb="5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</si>
  <si>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</si>
  <si>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</si>
  <si>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■口座名義</t>
    <rPh sb="1" eb="3">
      <t>コウザ</t>
    </rPh>
    <rPh sb="3" eb="5">
      <t>メイギ</t>
    </rPh>
    <phoneticPr fontId="1"/>
  </si>
  <si>
    <t>承認印</t>
    <rPh sb="0" eb="3">
      <t>ショウニンイン</t>
    </rPh>
    <phoneticPr fontId="1"/>
  </si>
  <si>
    <t>経理</t>
    <rPh sb="0" eb="2">
      <t>ケイリ</t>
    </rPh>
    <phoneticPr fontId="1"/>
  </si>
  <si>
    <t>担当</t>
    <rPh sb="0" eb="2">
      <t>タントウ</t>
    </rPh>
    <phoneticPr fontId="1"/>
  </si>
  <si>
    <t>工事部長</t>
    <rPh sb="0" eb="2">
      <t>コウジ</t>
    </rPh>
    <rPh sb="2" eb="4">
      <t>ブチョウ</t>
    </rPh>
    <phoneticPr fontId="1"/>
  </si>
  <si>
    <t>社長</t>
    <rPh sb="0" eb="2">
      <t>シャチョウ</t>
    </rPh>
    <phoneticPr fontId="1"/>
  </si>
  <si>
    <t>■口座情報</t>
    <rPh sb="1" eb="3">
      <t>コウザ</t>
    </rPh>
    <rPh sb="3" eb="5">
      <t>ジョウホウ</t>
    </rPh>
    <phoneticPr fontId="1"/>
  </si>
  <si>
    <t>口座種別：</t>
    <rPh sb="0" eb="4">
      <t>コウザシュベツ</t>
    </rPh>
    <phoneticPr fontId="1"/>
  </si>
  <si>
    <t>口座番号：</t>
    <rPh sb="0" eb="2">
      <t>コウザ</t>
    </rPh>
    <rPh sb="2" eb="4">
      <t>バンゴウ</t>
    </rPh>
    <phoneticPr fontId="1"/>
  </si>
  <si>
    <t>普通</t>
  </si>
  <si>
    <t>コードNo.(8桁)</t>
    <rPh sb="8" eb="9">
      <t>ケタ</t>
    </rPh>
    <phoneticPr fontId="1"/>
  </si>
  <si>
    <t>請　　求　　書　　(控え)</t>
    <rPh sb="0" eb="1">
      <t>ショウ</t>
    </rPh>
    <rPh sb="3" eb="4">
      <t>モトム</t>
    </rPh>
    <rPh sb="6" eb="7">
      <t>ショ</t>
    </rPh>
    <rPh sb="10" eb="11">
      <t>ヒカ</t>
    </rPh>
    <phoneticPr fontId="1"/>
  </si>
  <si>
    <r>
      <rPr>
        <b/>
        <sz val="10"/>
        <color rgb="FFFF0000"/>
        <rFont val="ＭＳ 明朝"/>
        <family val="1"/>
        <charset val="128"/>
      </rPr>
      <t>◆税抜き金額にてご記入下さい。</t>
    </r>
    <r>
      <rPr>
        <sz val="10"/>
        <color theme="1"/>
        <rFont val="ＭＳ 明朝"/>
        <family val="1"/>
        <charset val="128"/>
      </rPr>
      <t xml:space="preserve">
◆請求書の作成は、各現場ごととして下さい。
◆月末締切、翌月10日必着でお願い致します。
◆代表社印を押印して下さい。
◆契約金額がない場合は、総出来高金額及び今回請求金額の両方を必ずご記入下さい。
◆注文書を受領している場合は、コードNo.(8桁)を記入して下さい。</t>
    </r>
    <rPh sb="1" eb="2">
      <t>ゼイ</t>
    </rPh>
    <rPh sb="2" eb="3">
      <t>ヌ</t>
    </rPh>
    <rPh sb="4" eb="6">
      <t>キンガク</t>
    </rPh>
    <rPh sb="9" eb="11">
      <t>キニュウ</t>
    </rPh>
    <rPh sb="11" eb="12">
      <t>クダ</t>
    </rPh>
    <rPh sb="18" eb="21">
      <t>セイキュウショ</t>
    </rPh>
    <rPh sb="22" eb="24">
      <t>サクセイ</t>
    </rPh>
    <rPh sb="26" eb="29">
      <t>カクゲンバ</t>
    </rPh>
    <rPh sb="34" eb="35">
      <t>クダ</t>
    </rPh>
    <rPh sb="40" eb="42">
      <t>ゲツマツ</t>
    </rPh>
    <rPh sb="42" eb="44">
      <t>シメキリ</t>
    </rPh>
    <rPh sb="45" eb="47">
      <t>ヨクゲツ</t>
    </rPh>
    <rPh sb="49" eb="50">
      <t>ニチ</t>
    </rPh>
    <rPh sb="50" eb="52">
      <t>ヒッチャク</t>
    </rPh>
    <rPh sb="54" eb="55">
      <t>ネガ</t>
    </rPh>
    <rPh sb="56" eb="57">
      <t>イタ</t>
    </rPh>
    <rPh sb="63" eb="65">
      <t>ダイヒョウ</t>
    </rPh>
    <rPh sb="65" eb="67">
      <t>シャイン</t>
    </rPh>
    <rPh sb="68" eb="70">
      <t>オウイン</t>
    </rPh>
    <rPh sb="72" eb="73">
      <t>クダ</t>
    </rPh>
    <rPh sb="78" eb="80">
      <t>ケイヤク</t>
    </rPh>
    <rPh sb="80" eb="82">
      <t>キンガク</t>
    </rPh>
    <rPh sb="85" eb="87">
      <t>バアイ</t>
    </rPh>
    <rPh sb="89" eb="90">
      <t>ソウ</t>
    </rPh>
    <rPh sb="90" eb="93">
      <t>デキダカ</t>
    </rPh>
    <rPh sb="93" eb="95">
      <t>キンガク</t>
    </rPh>
    <rPh sb="95" eb="96">
      <t>オヨ</t>
    </rPh>
    <rPh sb="97" eb="99">
      <t>コンカイ</t>
    </rPh>
    <rPh sb="99" eb="101">
      <t>セイキュウ</t>
    </rPh>
    <rPh sb="101" eb="103">
      <t>キンガク</t>
    </rPh>
    <rPh sb="104" eb="106">
      <t>リョウホウ</t>
    </rPh>
    <rPh sb="107" eb="108">
      <t>カナラ</t>
    </rPh>
    <rPh sb="110" eb="112">
      <t>キニュウ</t>
    </rPh>
    <rPh sb="112" eb="113">
      <t>クダ</t>
    </rPh>
    <rPh sb="118" eb="121">
      <t>チュウモンショ</t>
    </rPh>
    <rPh sb="122" eb="124">
      <t>ジュリョウ</t>
    </rPh>
    <rPh sb="128" eb="130">
      <t>バアイ</t>
    </rPh>
    <rPh sb="140" eb="141">
      <t>ケタ</t>
    </rPh>
    <rPh sb="143" eb="145">
      <t>キニュウ</t>
    </rPh>
    <rPh sb="147" eb="148">
      <t>クダ</t>
    </rPh>
    <phoneticPr fontId="1"/>
  </si>
  <si>
    <t>工種</t>
    <rPh sb="0" eb="2">
      <t>コウシュ</t>
    </rPh>
    <phoneticPr fontId="1"/>
  </si>
  <si>
    <t>査定印</t>
    <rPh sb="0" eb="2">
      <t>サテイ</t>
    </rPh>
    <rPh sb="2" eb="3">
      <t>イン</t>
    </rPh>
    <phoneticPr fontId="1"/>
  </si>
  <si>
    <t>登録番号</t>
    <rPh sb="0" eb="2">
      <t>トウロク</t>
    </rPh>
    <rPh sb="2" eb="4">
      <t>バンゴウ</t>
    </rPh>
    <phoneticPr fontId="1"/>
  </si>
  <si>
    <t>Ｔ</t>
    <phoneticPr fontId="1"/>
  </si>
  <si>
    <t>消費税(10％)</t>
    <rPh sb="0" eb="3">
      <t>ショウヒゼイ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</si>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</sst>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ck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7" xfId="0" applyFont="1" applyBorder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3" xfId="0" applyFont="1" applyBorder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5" fillId="0" borderId="3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4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Protection="1">
      <alignment vertical="center"/>
      <protection hidden="1"/>
    </xf>
    <xf numFmtId="0" fontId="3" fillId="0" borderId="33" xfId="0" applyFont="1" applyBorder="1" applyProtection="1">
      <alignment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14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3" fillId="0" borderId="45" xfId="0" applyFont="1" applyBorder="1" applyProtection="1">
      <alignment vertical="center"/>
      <protection hidden="1"/>
    </xf>
    <xf numFmtId="0" fontId="3" fillId="0" borderId="47" xfId="0" applyFont="1" applyBorder="1" applyProtection="1">
      <alignment vertical="center"/>
      <protection hidden="1"/>
    </xf>
    <xf numFmtId="0" fontId="3" fillId="0" borderId="18" xfId="0" applyFont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2" borderId="8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3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12" xfId="0" applyFont="1" applyBorder="1" applyAlignment="1" applyProtection="1">
      <alignment horizontal="left" vertical="center" indent="1"/>
      <protection hidden="1"/>
    </xf>
    <xf numFmtId="0" fontId="3" fillId="0" borderId="17" xfId="0" applyFont="1" applyBorder="1" applyAlignment="1" applyProtection="1">
      <alignment horizontal="left" vertical="center" indent="1"/>
      <protection hidden="1"/>
    </xf>
    <xf numFmtId="0" fontId="11" fillId="0" borderId="67" xfId="0" applyFont="1" applyBorder="1" applyProtection="1">
      <alignment vertical="center"/>
      <protection hidden="1"/>
    </xf>
    <xf numFmtId="0" fontId="3" fillId="0" borderId="67" xfId="0" applyFont="1" applyBorder="1" applyProtection="1">
      <alignment vertical="center"/>
      <protection hidden="1"/>
    </xf>
    <xf numFmtId="0" fontId="3" fillId="0" borderId="13" xfId="0" applyFont="1" applyBorder="1" applyAlignment="1" applyProtection="1">
      <alignment vertical="top" wrapText="1"/>
      <protection hidden="1"/>
    </xf>
    <xf numFmtId="0" fontId="3" fillId="0" borderId="14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16" xfId="0" applyFont="1" applyBorder="1" applyAlignment="1" applyProtection="1">
      <alignment vertical="top" wrapText="1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45" xfId="0" applyFont="1" applyBorder="1" applyAlignment="1" applyProtection="1">
      <alignment horizontal="center" vertical="center" textRotation="255"/>
      <protection hidden="1"/>
    </xf>
    <xf numFmtId="0" fontId="3" fillId="0" borderId="6" xfId="0" applyFont="1" applyBorder="1" applyAlignment="1" applyProtection="1">
      <alignment horizontal="center" vertical="center" textRotation="255"/>
      <protection hidden="1"/>
    </xf>
    <xf numFmtId="0" fontId="3" fillId="0" borderId="8" xfId="0" applyFont="1" applyBorder="1" applyAlignment="1" applyProtection="1">
      <alignment horizontal="right" vertical="center" indent="1"/>
      <protection hidden="1"/>
    </xf>
    <xf numFmtId="0" fontId="3" fillId="0" borderId="33" xfId="0" applyFont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horizontal="left" vertical="top" wrapText="1" indent="1"/>
      <protection hidden="1"/>
    </xf>
    <xf numFmtId="0" fontId="3" fillId="0" borderId="14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Alignment="1" applyProtection="1">
      <alignment horizontal="left" vertical="top" wrapText="1" indent="1"/>
      <protection hidden="1"/>
    </xf>
    <xf numFmtId="0" fontId="3" fillId="0" borderId="16" xfId="0" applyFont="1" applyBorder="1" applyAlignment="1" applyProtection="1">
      <alignment horizontal="left" vertical="top" wrapText="1" indent="1"/>
      <protection hidden="1"/>
    </xf>
    <xf numFmtId="0" fontId="3" fillId="0" borderId="8" xfId="0" applyFont="1" applyBorder="1" applyAlignment="1" applyProtection="1">
      <alignment horizontal="left" vertical="top" wrapText="1" indent="1"/>
      <protection hidden="1"/>
    </xf>
    <xf numFmtId="0" fontId="3" fillId="0" borderId="18" xfId="0" applyFont="1" applyBorder="1" applyAlignment="1" applyProtection="1">
      <alignment horizontal="left" vertical="top" wrapText="1" indent="1"/>
      <protection hidden="1"/>
    </xf>
    <xf numFmtId="0" fontId="3" fillId="0" borderId="15" xfId="0" applyFont="1" applyBorder="1" applyAlignment="1" applyProtection="1">
      <alignment horizontal="center" vertical="center" textRotation="255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3" fillId="0" borderId="18" xfId="0" applyFont="1" applyBorder="1" applyProtection="1">
      <alignment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 vertical="center" indent="1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5" fontId="3" fillId="0" borderId="67" xfId="0" applyNumberFormat="1" applyFont="1" applyBorder="1" applyProtection="1">
      <alignment vertical="center"/>
      <protection hidden="1"/>
    </xf>
    <xf numFmtId="0" fontId="10" fillId="0" borderId="51" xfId="0" applyFont="1" applyBorder="1" applyAlignment="1" applyProtection="1">
      <alignment horizontal="center" vertical="top"/>
      <protection hidden="1"/>
    </xf>
    <xf numFmtId="0" fontId="6" fillId="0" borderId="52" xfId="0" applyFont="1" applyBorder="1" applyAlignment="1" applyProtection="1">
      <alignment horizontal="center" vertical="top"/>
      <protection hidden="1"/>
    </xf>
    <xf numFmtId="0" fontId="3" fillId="2" borderId="6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Protection="1">
      <alignment vertical="center"/>
      <protection locked="0"/>
    </xf>
    <xf numFmtId="49" fontId="3" fillId="2" borderId="18" xfId="0" applyNumberFormat="1" applyFont="1" applyFill="1" applyBorder="1" applyProtection="1">
      <alignment vertical="center"/>
      <protection locked="0"/>
    </xf>
    <xf numFmtId="0" fontId="3" fillId="2" borderId="33" xfId="0" applyFont="1" applyFill="1" applyBorder="1" applyProtection="1">
      <alignment vertical="center"/>
      <protection locked="0"/>
    </xf>
    <xf numFmtId="49" fontId="3" fillId="2" borderId="33" xfId="0" applyNumberFormat="1" applyFont="1" applyFill="1" applyBorder="1" applyProtection="1">
      <alignment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top" wrapText="1" indent="1"/>
      <protection locked="0"/>
    </xf>
    <xf numFmtId="49" fontId="3" fillId="2" borderId="13" xfId="0" applyNumberFormat="1" applyFont="1" applyFill="1" applyBorder="1" applyAlignment="1" applyProtection="1">
      <alignment horizontal="left" vertical="top" indent="1"/>
      <protection locked="0"/>
    </xf>
    <xf numFmtId="49" fontId="3" fillId="2" borderId="14" xfId="0" applyNumberFormat="1" applyFont="1" applyFill="1" applyBorder="1" applyAlignment="1" applyProtection="1">
      <alignment horizontal="left" vertical="top" indent="1"/>
      <protection locked="0"/>
    </xf>
    <xf numFmtId="49" fontId="3" fillId="2" borderId="0" xfId="0" applyNumberFormat="1" applyFont="1" applyFill="1" applyAlignment="1" applyProtection="1">
      <alignment horizontal="left" vertical="top" indent="1"/>
      <protection locked="0"/>
    </xf>
    <xf numFmtId="49" fontId="3" fillId="2" borderId="16" xfId="0" applyNumberFormat="1" applyFont="1" applyFill="1" applyBorder="1" applyAlignment="1" applyProtection="1">
      <alignment horizontal="left" vertical="top" indent="1"/>
      <protection locked="0"/>
    </xf>
    <xf numFmtId="49" fontId="3" fillId="2" borderId="8" xfId="0" applyNumberFormat="1" applyFont="1" applyFill="1" applyBorder="1" applyAlignment="1" applyProtection="1">
      <alignment horizontal="left" vertical="top" indent="1"/>
      <protection locked="0"/>
    </xf>
    <xf numFmtId="49" fontId="3" fillId="2" borderId="18" xfId="0" applyNumberFormat="1" applyFont="1" applyFill="1" applyBorder="1" applyAlignment="1" applyProtection="1">
      <alignment horizontal="left" vertical="top" inden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5" fontId="3" fillId="2" borderId="3" xfId="0" applyNumberFormat="1" applyFont="1" applyFill="1" applyBorder="1" applyAlignment="1" applyProtection="1">
      <alignment horizontal="right" vertical="center" indent="1"/>
      <protection locked="0"/>
    </xf>
    <xf numFmtId="5" fontId="3" fillId="2" borderId="4" xfId="0" applyNumberFormat="1" applyFont="1" applyFill="1" applyBorder="1" applyAlignment="1" applyProtection="1">
      <alignment horizontal="right" vertical="center" indent="1"/>
      <protection locked="0"/>
    </xf>
    <xf numFmtId="5" fontId="3" fillId="2" borderId="5" xfId="0" applyNumberFormat="1" applyFont="1" applyFill="1" applyBorder="1" applyAlignment="1" applyProtection="1">
      <alignment horizontal="right" vertical="center" indent="1"/>
      <protection locked="0"/>
    </xf>
    <xf numFmtId="5" fontId="3" fillId="2" borderId="34" xfId="0" applyNumberFormat="1" applyFont="1" applyFill="1" applyBorder="1" applyAlignment="1" applyProtection="1">
      <alignment horizontal="right" vertical="center" indent="1"/>
      <protection locked="0"/>
    </xf>
    <xf numFmtId="5" fontId="3" fillId="2" borderId="33" xfId="0" applyNumberFormat="1" applyFont="1" applyFill="1" applyBorder="1" applyAlignment="1" applyProtection="1">
      <alignment horizontal="right" vertical="center" indent="1"/>
      <protection locked="0"/>
    </xf>
    <xf numFmtId="5" fontId="3" fillId="2" borderId="32" xfId="0" applyNumberFormat="1" applyFont="1" applyFill="1" applyBorder="1" applyAlignment="1" applyProtection="1">
      <alignment horizontal="right" vertical="center" indent="1"/>
      <protection locked="0"/>
    </xf>
    <xf numFmtId="0" fontId="3" fillId="0" borderId="6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5" fontId="3" fillId="2" borderId="6" xfId="0" applyNumberFormat="1" applyFont="1" applyFill="1" applyBorder="1" applyAlignment="1" applyProtection="1">
      <alignment horizontal="right" vertical="center" indent="1"/>
      <protection locked="0"/>
    </xf>
    <xf numFmtId="5" fontId="3" fillId="2" borderId="1" xfId="0" applyNumberFormat="1" applyFont="1" applyFill="1" applyBorder="1" applyAlignment="1" applyProtection="1">
      <alignment horizontal="right" vertical="center" indent="1"/>
      <protection locked="0"/>
    </xf>
    <xf numFmtId="5" fontId="3" fillId="2" borderId="7" xfId="0" applyNumberFormat="1" applyFont="1" applyFill="1" applyBorder="1" applyAlignment="1" applyProtection="1">
      <alignment horizontal="right" vertical="center" indent="1"/>
      <protection locked="0"/>
    </xf>
    <xf numFmtId="5" fontId="3" fillId="2" borderId="46" xfId="0" applyNumberFormat="1" applyFont="1" applyFill="1" applyBorder="1" applyAlignment="1" applyProtection="1">
      <alignment horizontal="right" vertical="center" indent="1"/>
      <protection locked="0"/>
    </xf>
    <xf numFmtId="5" fontId="3" fillId="2" borderId="23" xfId="0" applyNumberFormat="1" applyFont="1" applyFill="1" applyBorder="1" applyAlignment="1" applyProtection="1">
      <alignment horizontal="right" vertical="center" indent="1"/>
      <protection locked="0"/>
    </xf>
    <xf numFmtId="5" fontId="3" fillId="2" borderId="24" xfId="0" applyNumberFormat="1" applyFont="1" applyFill="1" applyBorder="1" applyAlignment="1" applyProtection="1">
      <alignment horizontal="right" vertical="center" indent="1"/>
      <protection locked="0"/>
    </xf>
    <xf numFmtId="5" fontId="3" fillId="0" borderId="25" xfId="0" applyNumberFormat="1" applyFont="1" applyBorder="1" applyAlignment="1" applyProtection="1">
      <alignment horizontal="right" vertical="center" indent="1"/>
      <protection hidden="1"/>
    </xf>
    <xf numFmtId="5" fontId="3" fillId="0" borderId="35" xfId="0" applyNumberFormat="1" applyFont="1" applyBorder="1" applyAlignment="1" applyProtection="1">
      <alignment horizontal="right" vertical="center" indent="1"/>
      <protection hidden="1"/>
    </xf>
    <xf numFmtId="5" fontId="3" fillId="0" borderId="19" xfId="0" applyNumberFormat="1" applyFont="1" applyBorder="1" applyAlignment="1" applyProtection="1">
      <alignment horizontal="right" vertical="center" indent="1"/>
      <protection hidden="1"/>
    </xf>
    <xf numFmtId="0" fontId="7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3" xfId="0" applyNumberFormat="1" applyFont="1" applyFill="1" applyBorder="1" applyAlignment="1" applyProtection="1">
      <alignment vertical="top" wrapText="1"/>
      <protection locked="0"/>
    </xf>
    <xf numFmtId="49" fontId="3" fillId="2" borderId="14" xfId="0" applyNumberFormat="1" applyFont="1" applyFill="1" applyBorder="1" applyAlignment="1" applyProtection="1">
      <alignment vertical="top" wrapText="1"/>
      <protection locked="0"/>
    </xf>
    <xf numFmtId="49" fontId="3" fillId="2" borderId="0" xfId="0" applyNumberFormat="1" applyFont="1" applyFill="1" applyAlignment="1" applyProtection="1">
      <alignment vertical="top" wrapText="1"/>
      <protection locked="0"/>
    </xf>
    <xf numFmtId="49" fontId="3" fillId="2" borderId="16" xfId="0" applyNumberFormat="1" applyFont="1" applyFill="1" applyBorder="1" applyAlignment="1" applyProtection="1">
      <alignment vertical="top" wrapText="1"/>
      <protection locked="0"/>
    </xf>
    <xf numFmtId="49" fontId="3" fillId="2" borderId="0" xfId="0" applyNumberFormat="1" applyFont="1" applyFill="1" applyAlignment="1" applyProtection="1">
      <alignment vertical="top"/>
      <protection locked="0"/>
    </xf>
    <xf numFmtId="49" fontId="3" fillId="2" borderId="16" xfId="0" applyNumberFormat="1" applyFont="1" applyFill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200025</xdr:colOff>
      <xdr:row>5</xdr:row>
      <xdr:rowOff>114300</xdr:rowOff>
    </xdr:from>
    <xdr:to>
      <xdr:col>26</xdr:col>
      <xdr:colOff>162975</xdr:colOff>
      <xdr:row>8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CEDD0D-FDF6-4344-927E-DB3F8CBBB681}"/>
            </a:ext>
          </a:extLst>
        </xdr:cNvPr>
        <xdr:cNvSpPr/>
      </xdr:nvSpPr>
      <xdr:spPr>
        <a:xfrm>
          <a:off x="5915025" y="1790700"/>
          <a:ext cx="439200" cy="4381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5</xdr:row>
      <xdr:rowOff>133350</xdr:rowOff>
    </xdr:from>
    <xdr:to>
      <xdr:col>27</xdr:col>
      <xdr:colOff>229650</xdr:colOff>
      <xdr:row>8</xdr:row>
      <xdr:rowOff>20100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ED1D6EC-800F-43F5-98D3-5C65A761F565}"/>
            </a:ext>
          </a:extLst>
        </xdr:cNvPr>
        <xdr:cNvSpPr/>
      </xdr:nvSpPr>
      <xdr:spPr>
        <a:xfrm>
          <a:off x="6219825" y="1847850"/>
          <a:ext cx="439200" cy="43920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39"/>
  <sheetViews>
    <sheetView topLeftCell="A16" workbookViewId="0">
      <selection activeCell="O31" sqref="O31:X31"/>
    </sheetView>
  </sheetViews>
  <sheetFormatPr defaultRowHeight="13.5" x14ac:dyDescent="0.4"/>
  <cols>
    <col min="1" max="28" width="3.125" style="1" customWidth="1"/>
    <col min="29" max="16384" width="9" style="1"/>
  </cols>
  <sheetData>
    <row r="1" spans="1:28" ht="50.1" customHeight="1" thickBot="1" x14ac:dyDescent="0.45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14"/>
    </row>
    <row r="2" spans="1:28" ht="36.75" customHeight="1" thickTop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4"/>
      <c r="X2" s="14"/>
      <c r="Y2" s="14"/>
      <c r="Z2" s="14"/>
      <c r="AA2" s="14"/>
      <c r="AB2" s="14"/>
    </row>
    <row r="3" spans="1:28" ht="18.75" customHeight="1" x14ac:dyDescent="0.4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4"/>
      <c r="M3" s="65" t="s">
        <v>39</v>
      </c>
      <c r="N3" s="16"/>
      <c r="O3" s="62"/>
      <c r="P3" s="69" t="str">
        <f>IF('入力用(控え)'!P3="","",'入力用(控え)'!P3)</f>
        <v/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14"/>
    </row>
    <row r="4" spans="1:28" x14ac:dyDescent="0.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7"/>
      <c r="N4" s="14"/>
      <c r="O4" s="63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  <c r="AB4" s="14"/>
    </row>
    <row r="5" spans="1:28" x14ac:dyDescent="0.4">
      <c r="A5" s="14"/>
      <c r="B5" s="18"/>
      <c r="C5" s="107">
        <f>IF('入力用(控え)'!C5="","",'入力用(控え)'!C5)</f>
        <v>2023</v>
      </c>
      <c r="D5" s="107"/>
      <c r="E5" s="18" t="s">
        <v>2</v>
      </c>
      <c r="F5" s="18">
        <f>IF('入力用(控え)'!F5="","",'入力用(控え)'!F5)</f>
        <v>9</v>
      </c>
      <c r="G5" s="18" t="s">
        <v>3</v>
      </c>
      <c r="H5" s="18">
        <f>IF('入力用(控え)'!H5="","",'入力用(控え)'!H5)</f>
        <v>30</v>
      </c>
      <c r="I5" s="18" t="s">
        <v>4</v>
      </c>
      <c r="J5" s="18"/>
      <c r="K5" s="14"/>
      <c r="L5" s="14"/>
      <c r="M5" s="19"/>
      <c r="N5" s="14"/>
      <c r="O5" s="63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14"/>
    </row>
    <row r="6" spans="1:28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9" t="s">
        <v>40</v>
      </c>
      <c r="N6" s="14"/>
      <c r="O6" s="63"/>
      <c r="P6" s="71" t="str">
        <f>IF('入力用(控え)'!P6="","",'入力用(控え)'!P6)</f>
        <v/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14"/>
    </row>
    <row r="7" spans="1:28" ht="15" customHeight="1" thickBot="1" x14ac:dyDescent="0.45">
      <c r="A7" s="14"/>
      <c r="B7" s="109" t="s">
        <v>5</v>
      </c>
      <c r="C7" s="110"/>
      <c r="D7" s="110"/>
      <c r="E7" s="110"/>
      <c r="F7" s="110"/>
      <c r="G7" s="110"/>
      <c r="H7" s="110"/>
      <c r="I7" s="110"/>
      <c r="J7" s="111"/>
      <c r="K7" s="14"/>
      <c r="L7" s="14"/>
      <c r="M7" s="9"/>
      <c r="N7" s="14"/>
      <c r="O7" s="63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14"/>
    </row>
    <row r="8" spans="1:28" ht="15" customHeight="1" thickTop="1" x14ac:dyDescent="0.4">
      <c r="A8" s="14"/>
      <c r="B8" s="73"/>
      <c r="C8" s="76"/>
      <c r="D8" s="79"/>
      <c r="E8" s="82"/>
      <c r="F8" s="76"/>
      <c r="G8" s="85"/>
      <c r="H8" s="79"/>
      <c r="I8" s="76"/>
      <c r="J8" s="88"/>
      <c r="K8" s="14"/>
      <c r="L8" s="14"/>
      <c r="M8" s="9"/>
      <c r="N8" s="14"/>
      <c r="O8" s="63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  <c r="AB8" s="14"/>
    </row>
    <row r="9" spans="1:28" ht="15" customHeight="1" x14ac:dyDescent="0.4">
      <c r="A9" s="14"/>
      <c r="B9" s="74"/>
      <c r="C9" s="77"/>
      <c r="D9" s="80"/>
      <c r="E9" s="83"/>
      <c r="F9" s="77"/>
      <c r="G9" s="86"/>
      <c r="H9" s="80"/>
      <c r="I9" s="77"/>
      <c r="J9" s="89"/>
      <c r="K9" s="14"/>
      <c r="L9" s="14"/>
      <c r="M9" s="9"/>
      <c r="N9" s="14"/>
      <c r="O9" s="63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  <c r="AB9" s="14"/>
    </row>
    <row r="10" spans="1:28" ht="14.25" thickBot="1" x14ac:dyDescent="0.45">
      <c r="A10" s="14"/>
      <c r="B10" s="75"/>
      <c r="C10" s="78"/>
      <c r="D10" s="81"/>
      <c r="E10" s="84"/>
      <c r="F10" s="78"/>
      <c r="G10" s="87"/>
      <c r="H10" s="81"/>
      <c r="I10" s="78"/>
      <c r="J10" s="90"/>
      <c r="K10" s="14"/>
      <c r="L10" s="14"/>
      <c r="M10" s="91" t="s">
        <v>36</v>
      </c>
      <c r="N10" s="92"/>
      <c r="O10" s="92"/>
      <c r="P10" s="63" t="s">
        <v>37</v>
      </c>
      <c r="Q10" s="71" t="str">
        <f>IF('入力用(控え)'!Q10="","",'入力用(控え)'!Q10)</f>
        <v/>
      </c>
      <c r="R10" s="71"/>
      <c r="S10" s="71"/>
      <c r="T10" s="71"/>
      <c r="U10" s="71"/>
      <c r="V10" s="71"/>
      <c r="W10" s="71"/>
      <c r="X10" s="71"/>
      <c r="Y10" s="71"/>
      <c r="Z10" s="71"/>
      <c r="AA10" s="72"/>
      <c r="AB10" s="14"/>
    </row>
    <row r="11" spans="1:28" ht="19.5" customHeight="1" thickTop="1" x14ac:dyDescent="0.4">
      <c r="A11" s="14"/>
      <c r="B11" s="67" t="s">
        <v>38</v>
      </c>
      <c r="C11" s="68"/>
      <c r="D11" s="68"/>
      <c r="E11" s="68"/>
      <c r="F11" s="122"/>
      <c r="G11" s="122"/>
      <c r="H11" s="122"/>
      <c r="I11" s="122"/>
      <c r="J11" s="122"/>
      <c r="K11" s="14"/>
      <c r="L11" s="14"/>
      <c r="M11" s="66" t="s">
        <v>9</v>
      </c>
      <c r="N11" s="18"/>
      <c r="O11" s="115" t="str">
        <f>IF('入力用(控え)'!P11="","",'入力用(控え)'!P11)</f>
        <v/>
      </c>
      <c r="P11" s="115"/>
      <c r="Q11" s="115"/>
      <c r="R11" s="115"/>
      <c r="S11" s="115"/>
      <c r="T11" s="115"/>
      <c r="U11" s="117" t="s">
        <v>10</v>
      </c>
      <c r="V11" s="117"/>
      <c r="W11" s="115" t="str">
        <f>IF('入力用(控え)'!X11="","",'入力用(控え)'!X11)</f>
        <v/>
      </c>
      <c r="X11" s="115"/>
      <c r="Y11" s="115"/>
      <c r="Z11" s="115"/>
      <c r="AA11" s="116"/>
      <c r="AB11" s="14"/>
    </row>
    <row r="12" spans="1:28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4">
      <c r="A13" s="14"/>
      <c r="B13" s="14" t="s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1.25" customHeight="1" x14ac:dyDescent="0.4">
      <c r="A14" s="14"/>
      <c r="B14" s="20" t="s">
        <v>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12" t="s">
        <v>7</v>
      </c>
      <c r="T14" s="112"/>
      <c r="U14" s="112"/>
      <c r="V14" s="112"/>
      <c r="W14" s="112"/>
      <c r="X14" s="112"/>
      <c r="Y14" s="112"/>
      <c r="Z14" s="112"/>
      <c r="AA14" s="14"/>
      <c r="AB14" s="14"/>
    </row>
    <row r="15" spans="1:28" ht="39.950000000000003" customHeight="1" x14ac:dyDescent="0.4">
      <c r="A15" s="14"/>
      <c r="B15" s="113" t="str">
        <f>IF('入力用(控え)'!A15="","",'入力用(控え)'!A15)</f>
        <v/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22" t="str">
        <f>IF(LEN('入力用(控え)'!$W$15)&gt;=8,MOD(ROUNDDOWN('入力用(控え)'!$W$15/10000000,0),10),"")</f>
        <v/>
      </c>
      <c r="T15" s="23" t="str">
        <f>IF(LEN('入力用(控え)'!$W$15)&gt;=7,MOD(ROUNDDOWN('入力用(控え)'!$W$15/1000000,0),10),"")</f>
        <v/>
      </c>
      <c r="U15" s="23" t="str">
        <f>IF(LEN('入力用(控え)'!$W$15)&gt;=6,MOD(ROUNDDOWN('入力用(控え)'!$W$15/100000,0),10),"")</f>
        <v/>
      </c>
      <c r="V15" s="23" t="str">
        <f>IF(LEN('入力用(控え)'!$W$15)&gt;=5,MOD(ROUNDDOWN('入力用(控え)'!$W$15/10000,0),10),"")</f>
        <v/>
      </c>
      <c r="W15" s="23" t="str">
        <f>IF(LEN('入力用(控え)'!$W$15)&gt;=4,MOD(ROUNDDOWN('入力用(控え)'!$W$15/1000,0),10),"")</f>
        <v/>
      </c>
      <c r="X15" s="23" t="str">
        <f>IF(LEN('入力用(控え)'!$W$15)&gt;=3,MOD(ROUNDDOWN('入力用(控え)'!$W$15/100,0),10),"")</f>
        <v/>
      </c>
      <c r="Y15" s="23" t="str">
        <f>IF(LEN('入力用(控え)'!$W$15)&gt;=2,MOD(ROUNDDOWN('入力用(控え)'!$W$15/10,0),10),"")</f>
        <v/>
      </c>
      <c r="Z15" s="24" t="str">
        <f>IF(LEN('入力用(控え)'!$W$15)&gt;=1,MOD(ROUNDDOWN('入力用(控え)'!$W$15/1,0),10),"")</f>
        <v/>
      </c>
      <c r="AA15" s="14"/>
      <c r="AB15" s="14"/>
    </row>
    <row r="16" spans="1:28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19" t="s">
        <v>11</v>
      </c>
      <c r="S17" s="120"/>
      <c r="T17" s="120"/>
      <c r="U17" s="120"/>
      <c r="V17" s="120"/>
      <c r="W17" s="120"/>
      <c r="X17" s="120"/>
      <c r="Y17" s="120"/>
      <c r="Z17" s="121"/>
      <c r="AA17" s="14"/>
      <c r="AB17" s="14"/>
    </row>
    <row r="18" spans="1:28" ht="35.1" customHeight="1" x14ac:dyDescent="0.4">
      <c r="A18" s="14"/>
      <c r="B18" s="118" t="s">
        <v>12</v>
      </c>
      <c r="C18" s="118"/>
      <c r="D18" s="118"/>
      <c r="E18" s="118"/>
      <c r="F18" s="118"/>
      <c r="G18" s="118"/>
      <c r="H18" s="118"/>
      <c r="I18" s="25" t="str">
        <f>IF(LEN('入力用(控え)'!$H$18)&gt;=9,MOD(ROUNDDOWN('入力用(控え)'!$H$18/100000000,0),10),"")</f>
        <v/>
      </c>
      <c r="J18" s="26" t="str">
        <f>IF(LEN('入力用(控え)'!$H$18)&gt;=8,MOD(ROUNDDOWN('入力用(控え)'!$H$18/10000000,0),10),"")</f>
        <v/>
      </c>
      <c r="K18" s="27" t="str">
        <f>IF(LEN('入力用(控え)'!$H$18)&gt;=7,MOD(ROUNDDOWN('入力用(控え)'!$H$18/1000000,0),10),"")</f>
        <v/>
      </c>
      <c r="L18" s="25" t="str">
        <f>IF(LEN('入力用(控え)'!$H$18)&gt;=6,MOD(ROUNDDOWN('入力用(控え)'!$H$18/100000,0),10),"")</f>
        <v/>
      </c>
      <c r="M18" s="26" t="str">
        <f>IF(LEN('入力用(控え)'!$H$18)&gt;=5,MOD(ROUNDDOWN('入力用(控え)'!$H$18/10000,0),10),"")</f>
        <v/>
      </c>
      <c r="N18" s="27" t="str">
        <f>IF(LEN('入力用(控え)'!$H$18)&gt;=4,MOD(ROUNDDOWN('入力用(控え)'!$H$18/1000,0),10),"")</f>
        <v/>
      </c>
      <c r="O18" s="25" t="str">
        <f>IF(LEN('入力用(控え)'!$H$18)&gt;=3,MOD(ROUNDDOWN('入力用(控え)'!$H$18/100,0),10),"")</f>
        <v/>
      </c>
      <c r="P18" s="26" t="str">
        <f>IF(LEN('入力用(控え)'!$H$18)&gt;=2,MOD(ROUNDDOWN('入力用(控え)'!$H$18/10,0),10),"")</f>
        <v/>
      </c>
      <c r="Q18" s="27" t="str">
        <f>IF(LEN('入力用(控え)'!$H$18)&gt;=1,MOD(ROUNDDOWN('入力用(控え)'!$H$18/1,0),10),"")</f>
        <v/>
      </c>
      <c r="R18" s="25"/>
      <c r="S18" s="28"/>
      <c r="T18" s="29"/>
      <c r="U18" s="30"/>
      <c r="V18" s="28"/>
      <c r="W18" s="29"/>
      <c r="X18" s="30"/>
      <c r="Y18" s="28"/>
      <c r="Z18" s="29"/>
      <c r="AA18" s="14"/>
      <c r="AB18" s="14"/>
    </row>
    <row r="19" spans="1:28" ht="35.1" customHeight="1" x14ac:dyDescent="0.4">
      <c r="A19" s="14"/>
      <c r="B19" s="118" t="s">
        <v>13</v>
      </c>
      <c r="C19" s="118"/>
      <c r="D19" s="118"/>
      <c r="E19" s="118"/>
      <c r="F19" s="118"/>
      <c r="G19" s="118"/>
      <c r="H19" s="118"/>
      <c r="I19" s="31" t="str">
        <f>IF(LEN('入力用(控え)'!$H$19)&gt;=9,MOD(ROUNDDOWN('入力用(控え)'!$H$19/100000000,0),10),"")</f>
        <v/>
      </c>
      <c r="J19" s="32" t="str">
        <f>IF(LEN('入力用(控え)'!$H$19)&gt;=8,MOD(ROUNDDOWN('入力用(控え)'!$H$19/10000000,0),10),"")</f>
        <v/>
      </c>
      <c r="K19" s="33" t="str">
        <f>IF(LEN('入力用(控え)'!$H$19)&gt;=7,MOD(ROUNDDOWN('入力用(控え)'!$H$19/1000000,0),10),"")</f>
        <v/>
      </c>
      <c r="L19" s="31" t="str">
        <f>IF(LEN('入力用(控え)'!$H$19)&gt;=6,MOD(ROUNDDOWN('入力用(控え)'!$H$19/100000,0),10),"")</f>
        <v/>
      </c>
      <c r="M19" s="32" t="str">
        <f>IF(LEN('入力用(控え)'!$H$19)&gt;=5,MOD(ROUNDDOWN('入力用(控え)'!$H$19/10000,0),10),"")</f>
        <v/>
      </c>
      <c r="N19" s="33" t="str">
        <f>IF(LEN('入力用(控え)'!$H$19)&gt;=4,MOD(ROUNDDOWN('入力用(控え)'!$H$19/1000,0),10),"")</f>
        <v/>
      </c>
      <c r="O19" s="31" t="str">
        <f>IF(LEN('入力用(控え)'!$H$19)&gt;=3,MOD(ROUNDDOWN('入力用(控え)'!$H$19/100,0),10),"")</f>
        <v/>
      </c>
      <c r="P19" s="32" t="str">
        <f>IF(LEN('入力用(控え)'!$H$19)&gt;=2,MOD(ROUNDDOWN('入力用(控え)'!$H$19/10,0),10),"")</f>
        <v/>
      </c>
      <c r="Q19" s="33" t="str">
        <f>IF(LEN('入力用(控え)'!$H$19)&gt;=1,MOD(ROUNDDOWN('入力用(控え)'!$H$19/1,0),10),"")</f>
        <v/>
      </c>
      <c r="R19" s="31"/>
      <c r="S19" s="32"/>
      <c r="T19" s="33"/>
      <c r="U19" s="31"/>
      <c r="V19" s="32"/>
      <c r="W19" s="33"/>
      <c r="X19" s="31"/>
      <c r="Y19" s="32"/>
      <c r="Z19" s="33"/>
      <c r="AA19" s="14"/>
      <c r="AB19" s="14"/>
    </row>
    <row r="20" spans="1:28" ht="35.1" customHeight="1" x14ac:dyDescent="0.4">
      <c r="A20" s="14"/>
      <c r="B20" s="118" t="s">
        <v>14</v>
      </c>
      <c r="C20" s="118"/>
      <c r="D20" s="118"/>
      <c r="E20" s="118"/>
      <c r="F20" s="118"/>
      <c r="G20" s="118"/>
      <c r="H20" s="118"/>
      <c r="I20" s="34" t="str">
        <f>IF(LEN('入力用(控え)'!$H$20)&gt;=9,MOD(ROUNDDOWN('入力用(控え)'!$H$20/100000000,0),10),"")</f>
        <v/>
      </c>
      <c r="J20" s="35" t="str">
        <f>IF(LEN('入力用(控え)'!$H$20)&gt;=8,MOD(ROUNDDOWN('入力用(控え)'!$H$20/10000000,0),10),"")</f>
        <v/>
      </c>
      <c r="K20" s="36" t="str">
        <f>IF(LEN('入力用(控え)'!$H$20)&gt;=7,MOD(ROUNDDOWN('入力用(控え)'!$H$20/1000000,0),10),"")</f>
        <v/>
      </c>
      <c r="L20" s="34" t="str">
        <f>IF(LEN('入力用(控え)'!$H$20)&gt;=6,MOD(ROUNDDOWN('入力用(控え)'!$H$20/100000,0),10),"")</f>
        <v/>
      </c>
      <c r="M20" s="35" t="str">
        <f>IF(LEN('入力用(控え)'!$H$20)&gt;=5,MOD(ROUNDDOWN('入力用(控え)'!$H$20/10000,0),10),"")</f>
        <v/>
      </c>
      <c r="N20" s="36" t="str">
        <f>IF(LEN('入力用(控え)'!$H$20)&gt;=4,MOD(ROUNDDOWN('入力用(控え)'!$H$20/1000,0),10),"")</f>
        <v/>
      </c>
      <c r="O20" s="34" t="str">
        <f>IF(LEN('入力用(控え)'!$H$20)&gt;=3,MOD(ROUNDDOWN('入力用(控え)'!$H$20/100,0),10),"")</f>
        <v/>
      </c>
      <c r="P20" s="35" t="str">
        <f>IF(LEN('入力用(控え)'!$H$20)&gt;=2,MOD(ROUNDDOWN('入力用(控え)'!$H$20/10,0),10),"")</f>
        <v/>
      </c>
      <c r="Q20" s="36" t="str">
        <f>IF(LEN('入力用(控え)'!$H$20)&gt;=1,MOD(ROUNDDOWN('入力用(控え)'!$H$20/1,0),10),"")</f>
        <v/>
      </c>
      <c r="R20" s="34"/>
      <c r="S20" s="35"/>
      <c r="T20" s="36"/>
      <c r="U20" s="34"/>
      <c r="V20" s="35"/>
      <c r="W20" s="36"/>
      <c r="X20" s="34"/>
      <c r="Y20" s="35"/>
      <c r="Z20" s="36"/>
      <c r="AA20" s="14"/>
      <c r="AB20" s="14"/>
    </row>
    <row r="21" spans="1:28" ht="22.5" customHeight="1" thickBot="1" x14ac:dyDescent="0.4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08"/>
      <c r="AA21" s="108"/>
      <c r="AB21" s="14"/>
    </row>
    <row r="22" spans="1:28" ht="34.5" customHeight="1" thickTop="1" thickBot="1" x14ac:dyDescent="0.45">
      <c r="A22" s="14"/>
      <c r="B22" s="118" t="s">
        <v>16</v>
      </c>
      <c r="C22" s="118"/>
      <c r="D22" s="118"/>
      <c r="E22" s="118"/>
      <c r="F22" s="118"/>
      <c r="G22" s="118"/>
      <c r="H22" s="118"/>
      <c r="I22" s="31" t="str">
        <f>IF(LEN('入力用(控え)'!$H$22)&gt;=9,MOD(ROUNDDOWN('入力用(控え)'!$H$22/100000000,0),10),"")</f>
        <v/>
      </c>
      <c r="J22" s="32" t="str">
        <f>IF(LEN('入力用(控え)'!$H$22)&gt;=8,MOD(ROUNDDOWN('入力用(控え)'!$H$22/10000000,0),10),"")</f>
        <v/>
      </c>
      <c r="K22" s="33" t="str">
        <f>IF(LEN('入力用(控え)'!$H$22)&gt;=7,MOD(ROUNDDOWN('入力用(控え)'!$H$22/1000000,0),10),"")</f>
        <v/>
      </c>
      <c r="L22" s="31" t="str">
        <f>IF(LEN('入力用(控え)'!$H$22)&gt;=6,MOD(ROUNDDOWN('入力用(控え)'!$H$22/100000,0),10),"")</f>
        <v/>
      </c>
      <c r="M22" s="32" t="str">
        <f>IF(LEN('入力用(控え)'!$H$22)&gt;=5,MOD(ROUNDDOWN('入力用(控え)'!$H$22/10000,0),10),"")</f>
        <v/>
      </c>
      <c r="N22" s="33" t="str">
        <f>IF(LEN('入力用(控え)'!$H$22)&gt;=4,MOD(ROUNDDOWN('入力用(控え)'!$H$22/1000,0),10),"")</f>
        <v/>
      </c>
      <c r="O22" s="31" t="str">
        <f>IF(LEN('入力用(控え)'!$H$22)&gt;=3,MOD(ROUNDDOWN('入力用(控え)'!$H$22/100,0),10),"")</f>
        <v/>
      </c>
      <c r="P22" s="32" t="str">
        <f>IF(LEN('入力用(控え)'!$H$22)&gt;=2,MOD(ROUNDDOWN('入力用(控え)'!$H$22/10,0),10),"")</f>
        <v/>
      </c>
      <c r="Q22" s="37" t="str">
        <f>IF(LEN('入力用(控え)'!$H$22)&gt;=1,MOD(ROUNDDOWN('入力用(控え)'!$H$22/1,0),10),"")</f>
        <v/>
      </c>
      <c r="R22" s="38"/>
      <c r="S22" s="39"/>
      <c r="T22" s="40"/>
      <c r="U22" s="41"/>
      <c r="V22" s="39"/>
      <c r="W22" s="40"/>
      <c r="X22" s="41"/>
      <c r="Y22" s="39"/>
      <c r="Z22" s="42"/>
      <c r="AA22" s="123" t="s">
        <v>35</v>
      </c>
      <c r="AB22" s="124"/>
    </row>
    <row r="23" spans="1:28" ht="7.5" customHeight="1" thickTop="1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34.5" customHeight="1" x14ac:dyDescent="0.4">
      <c r="A24" s="14"/>
      <c r="B24" s="118" t="s">
        <v>15</v>
      </c>
      <c r="C24" s="118"/>
      <c r="D24" s="118"/>
      <c r="E24" s="118"/>
      <c r="F24" s="118"/>
      <c r="G24" s="118"/>
      <c r="H24" s="118"/>
      <c r="I24" s="31" t="str">
        <f>IF(LEN('入力用(控え)'!$H$24)&gt;=9,MOD(ROUNDDOWN('入力用(控え)'!$H$24/100000000,0),10),"")</f>
        <v/>
      </c>
      <c r="J24" s="32" t="str">
        <f>IF(LEN('入力用(控え)'!$H$24)&gt;=8,MOD(ROUNDDOWN('入力用(控え)'!$H$24/10000000,0),10),"")</f>
        <v/>
      </c>
      <c r="K24" s="33" t="str">
        <f>IF(LEN('入力用(控え)'!$H$24)&gt;=7,MOD(ROUNDDOWN('入力用(控え)'!$H$24/1000000,0),10),"")</f>
        <v/>
      </c>
      <c r="L24" s="31" t="str">
        <f>IF(LEN('入力用(控え)'!$H$24)&gt;=6,MOD(ROUNDDOWN('入力用(控え)'!$H$24/100000,0),10),"")</f>
        <v/>
      </c>
      <c r="M24" s="32" t="str">
        <f>IF(LEN('入力用(控え)'!$H$24)&gt;=5,MOD(ROUNDDOWN('入力用(控え)'!$H$24/10000,0),10),"")</f>
        <v/>
      </c>
      <c r="N24" s="33" t="str">
        <f>IF(LEN('入力用(控え)'!$H$24)&gt;=4,MOD(ROUNDDOWN('入力用(控え)'!$H$24/1000,0),10),"")</f>
        <v/>
      </c>
      <c r="O24" s="31" t="str">
        <f>IF(LEN('入力用(控え)'!$H$24)&gt;=3,MOD(ROUNDDOWN('入力用(控え)'!$H$24/100,0),10),"")</f>
        <v/>
      </c>
      <c r="P24" s="32" t="str">
        <f>IF(LEN('入力用(控え)'!$H$24)&gt;=2,MOD(ROUNDDOWN('入力用(控え)'!$H$24/10,0),10),"")</f>
        <v/>
      </c>
      <c r="Q24" s="37" t="str">
        <f>IF(LEN('入力用(控え)'!$H$24)&gt;=1,MOD(ROUNDDOWN('入力用(控え)'!$H$24/1,0),10),"")</f>
        <v/>
      </c>
      <c r="R24" s="31"/>
      <c r="S24" s="32"/>
      <c r="T24" s="33"/>
      <c r="U24" s="31"/>
      <c r="V24" s="32"/>
      <c r="W24" s="33"/>
      <c r="X24" s="31"/>
      <c r="Y24" s="32"/>
      <c r="Z24" s="33"/>
      <c r="AA24" s="14"/>
      <c r="AB24" s="14"/>
    </row>
    <row r="25" spans="1:28" ht="11.25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8.75" customHeight="1" x14ac:dyDescent="0.4">
      <c r="A26" s="14"/>
      <c r="B26" s="45" t="s">
        <v>17</v>
      </c>
      <c r="C26" s="16"/>
      <c r="D26" s="99" t="str">
        <f>IF('入力用(控え)'!D26="","",'入力用(控え)'!D26)</f>
        <v/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100"/>
      <c r="AA26" s="14"/>
      <c r="AB26" s="14"/>
    </row>
    <row r="27" spans="1:28" ht="18.75" customHeight="1" x14ac:dyDescent="0.4">
      <c r="A27" s="14"/>
      <c r="B27" s="17"/>
      <c r="C27" s="14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4"/>
      <c r="AB27" s="14"/>
    </row>
    <row r="28" spans="1:28" ht="18.75" customHeight="1" x14ac:dyDescent="0.4">
      <c r="A28" s="14"/>
      <c r="B28" s="17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2"/>
      <c r="AA28" s="14"/>
      <c r="AB28" s="14"/>
    </row>
    <row r="29" spans="1:28" ht="18.75" customHeight="1" x14ac:dyDescent="0.4">
      <c r="A29" s="14"/>
      <c r="B29" s="43"/>
      <c r="C29" s="18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4"/>
      <c r="AB29" s="14"/>
    </row>
    <row r="30" spans="1:28" ht="11.25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24" customHeight="1" x14ac:dyDescent="0.4">
      <c r="A31" s="14"/>
      <c r="B31" s="18" t="s">
        <v>18</v>
      </c>
      <c r="C31" s="18"/>
      <c r="D31" s="18"/>
      <c r="E31" s="18"/>
      <c r="F31" s="97" t="str">
        <f>IF('入力用(控え)'!F31="","",'入力用(控え)'!F31)</f>
        <v/>
      </c>
      <c r="G31" s="97"/>
      <c r="H31" s="97"/>
      <c r="I31" s="97"/>
      <c r="J31" s="97"/>
      <c r="K31" s="97"/>
      <c r="L31" s="18" t="s">
        <v>19</v>
      </c>
      <c r="M31" s="18"/>
      <c r="N31" s="18"/>
      <c r="O31" s="97" t="str">
        <f>IF('入力用(控え)'!O31="","",'入力用(控え)'!O31)</f>
        <v/>
      </c>
      <c r="P31" s="97"/>
      <c r="Q31" s="97"/>
      <c r="R31" s="97"/>
      <c r="S31" s="97"/>
      <c r="T31" s="97"/>
      <c r="U31" s="97"/>
      <c r="V31" s="97"/>
      <c r="W31" s="97"/>
      <c r="X31" s="97"/>
      <c r="Y31" s="18" t="s">
        <v>20</v>
      </c>
      <c r="Z31" s="18"/>
      <c r="AA31" s="14"/>
      <c r="AB31" s="14"/>
    </row>
    <row r="32" spans="1:28" ht="24" customHeight="1" x14ac:dyDescent="0.4">
      <c r="A32" s="14"/>
      <c r="B32" s="44" t="s">
        <v>27</v>
      </c>
      <c r="C32" s="44"/>
      <c r="D32" s="44"/>
      <c r="E32" s="44"/>
      <c r="F32" s="98" t="str">
        <f>'入力用(控え)'!J32</f>
        <v>普通</v>
      </c>
      <c r="G32" s="98"/>
      <c r="H32" s="98"/>
      <c r="I32" s="98"/>
      <c r="J32" s="98"/>
      <c r="K32" s="98"/>
      <c r="L32" s="44"/>
      <c r="M32" s="98" t="str">
        <f>IF('入力用(控え)'!U32="","",'入力用(控え)'!U32)</f>
        <v/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14"/>
      <c r="AB32" s="14"/>
    </row>
    <row r="33" spans="1:28" ht="24" customHeight="1" x14ac:dyDescent="0.4">
      <c r="A33" s="14"/>
      <c r="B33" s="44" t="s">
        <v>21</v>
      </c>
      <c r="C33" s="44"/>
      <c r="D33" s="44"/>
      <c r="E33" s="44"/>
      <c r="F33" s="98" t="str">
        <f>IF('入力用(控え)'!F33="","",'入力用(控え)'!F33)</f>
        <v/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14"/>
      <c r="AB33" s="14"/>
    </row>
    <row r="34" spans="1:28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4">
      <c r="A36" s="14"/>
      <c r="B36" s="45"/>
      <c r="C36" s="16"/>
      <c r="D36" s="16"/>
      <c r="E36" s="16"/>
      <c r="F36" s="16"/>
      <c r="G36" s="16"/>
      <c r="H36" s="16"/>
      <c r="I36" s="16"/>
      <c r="J36" s="16"/>
      <c r="K36" s="16"/>
      <c r="L36" s="46"/>
      <c r="M36" s="14"/>
      <c r="N36" s="94" t="s">
        <v>22</v>
      </c>
      <c r="O36" s="112" t="s">
        <v>26</v>
      </c>
      <c r="P36" s="112"/>
      <c r="Q36" s="112"/>
      <c r="R36" s="112" t="s">
        <v>25</v>
      </c>
      <c r="S36" s="112"/>
      <c r="T36" s="112"/>
      <c r="U36" s="112" t="s">
        <v>24</v>
      </c>
      <c r="V36" s="112"/>
      <c r="W36" s="112"/>
      <c r="X36" s="112" t="s">
        <v>23</v>
      </c>
      <c r="Y36" s="112"/>
      <c r="Z36" s="112"/>
      <c r="AA36" s="47"/>
      <c r="AB36" s="14"/>
    </row>
    <row r="37" spans="1:28" ht="15" customHeight="1" x14ac:dyDescent="0.4">
      <c r="A37" s="14"/>
      <c r="B37" s="105" t="s">
        <v>34</v>
      </c>
      <c r="C37" s="14"/>
      <c r="D37" s="14"/>
      <c r="E37" s="14"/>
      <c r="F37" s="14"/>
      <c r="G37" s="14"/>
      <c r="H37" s="14"/>
      <c r="I37" s="14"/>
      <c r="J37" s="14"/>
      <c r="K37" s="14"/>
      <c r="L37" s="48"/>
      <c r="M37" s="14"/>
      <c r="N37" s="95"/>
      <c r="O37" s="49"/>
      <c r="P37" s="21"/>
      <c r="Q37" s="50"/>
      <c r="R37" s="49"/>
      <c r="S37" s="21"/>
      <c r="T37" s="50"/>
      <c r="U37" s="49"/>
      <c r="V37" s="21"/>
      <c r="W37" s="50"/>
      <c r="X37" s="49"/>
      <c r="Y37" s="21"/>
      <c r="Z37" s="50"/>
      <c r="AA37" s="14"/>
      <c r="AB37" s="14"/>
    </row>
    <row r="38" spans="1:28" ht="15" customHeight="1" x14ac:dyDescent="0.4">
      <c r="A38" s="14"/>
      <c r="B38" s="105"/>
      <c r="C38" s="14"/>
      <c r="D38" s="14"/>
      <c r="E38" s="14"/>
      <c r="F38" s="14"/>
      <c r="G38" s="14"/>
      <c r="H38" s="14"/>
      <c r="I38" s="14"/>
      <c r="J38" s="14"/>
      <c r="K38" s="14"/>
      <c r="L38" s="48"/>
      <c r="M38" s="14"/>
      <c r="N38" s="95"/>
      <c r="O38" s="51"/>
      <c r="P38" s="14"/>
      <c r="Q38" s="52"/>
      <c r="R38" s="51"/>
      <c r="S38" s="14"/>
      <c r="T38" s="52"/>
      <c r="U38" s="51"/>
      <c r="V38" s="14"/>
      <c r="W38" s="52"/>
      <c r="X38" s="51"/>
      <c r="Y38" s="14"/>
      <c r="Z38" s="52"/>
      <c r="AA38" s="14"/>
      <c r="AB38" s="14"/>
    </row>
    <row r="39" spans="1:28" ht="15" customHeight="1" x14ac:dyDescent="0.4">
      <c r="A39" s="14"/>
      <c r="B39" s="43"/>
      <c r="C39" s="18"/>
      <c r="D39" s="18"/>
      <c r="E39" s="18"/>
      <c r="F39" s="18"/>
      <c r="G39" s="18"/>
      <c r="H39" s="18"/>
      <c r="I39" s="18"/>
      <c r="J39" s="18"/>
      <c r="K39" s="18"/>
      <c r="L39" s="53"/>
      <c r="M39" s="52"/>
      <c r="N39" s="96"/>
      <c r="O39" s="54"/>
      <c r="P39" s="55"/>
      <c r="Q39" s="56"/>
      <c r="R39" s="54"/>
      <c r="S39" s="55"/>
      <c r="T39" s="56"/>
      <c r="U39" s="54"/>
      <c r="V39" s="55"/>
      <c r="W39" s="56"/>
      <c r="X39" s="54"/>
      <c r="Y39" s="55"/>
      <c r="Z39" s="56"/>
      <c r="AA39" s="14"/>
      <c r="AB39" s="14"/>
    </row>
  </sheetData>
  <sheetProtection algorithmName="SHA-512" hashValue="7UM1WdbJwoyFHCKyWHd4E4i8csuWJsgN0y6j9fv4ndVYVn6KxOmgCp9s5AVVa1qK7uu4taGmS2Odn+XmH+E4Yg==" saltValue="tj93CMv3mKpvC31fAUMA7Q==" spinCount="100000" sheet="1" objects="1" scenarios="1"/>
  <mergeCells count="43">
    <mergeCell ref="O36:Q36"/>
    <mergeCell ref="R36:T36"/>
    <mergeCell ref="U36:W36"/>
    <mergeCell ref="X36:Z36"/>
    <mergeCell ref="AA22:AB22"/>
    <mergeCell ref="W11:AA11"/>
    <mergeCell ref="U11:V11"/>
    <mergeCell ref="B24:H24"/>
    <mergeCell ref="R17:Z17"/>
    <mergeCell ref="B18:H18"/>
    <mergeCell ref="B19:H19"/>
    <mergeCell ref="B20:H20"/>
    <mergeCell ref="B22:H22"/>
    <mergeCell ref="F11:J11"/>
    <mergeCell ref="A1:AA1"/>
    <mergeCell ref="N36:N39"/>
    <mergeCell ref="F31:K31"/>
    <mergeCell ref="O31:X31"/>
    <mergeCell ref="F32:K32"/>
    <mergeCell ref="M32:Z32"/>
    <mergeCell ref="F33:Z33"/>
    <mergeCell ref="D26:Z29"/>
    <mergeCell ref="B37:B38"/>
    <mergeCell ref="A3:K3"/>
    <mergeCell ref="C5:D5"/>
    <mergeCell ref="Z21:AA21"/>
    <mergeCell ref="B7:J7"/>
    <mergeCell ref="S14:Z14"/>
    <mergeCell ref="B15:R15"/>
    <mergeCell ref="O11:T11"/>
    <mergeCell ref="P3:AA5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P6:AA9"/>
    <mergeCell ref="M10:O10"/>
    <mergeCell ref="Q10:AA10"/>
  </mergeCells>
  <phoneticPr fontId="1"/>
  <pageMargins left="0.51181102362204722" right="0" top="0.35433070866141736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3"/>
  <sheetViews>
    <sheetView tabSelected="1" workbookViewId="0">
      <selection activeCell="AE35" sqref="AE35"/>
    </sheetView>
  </sheetViews>
  <sheetFormatPr defaultRowHeight="13.5" x14ac:dyDescent="0.4"/>
  <cols>
    <col min="1" max="28" width="3.125" style="1" customWidth="1"/>
    <col min="29" max="16384" width="9" style="1"/>
  </cols>
  <sheetData>
    <row r="1" spans="1:28" ht="50.1" customHeight="1" thickBot="1" x14ac:dyDescent="0.45">
      <c r="A1" s="177" t="s">
        <v>32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8" ht="39.950000000000003" customHeight="1" thickTop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ht="18.75" customHeight="1" x14ac:dyDescent="0.4">
      <c r="A3" s="178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M3" s="7" t="s">
        <v>39</v>
      </c>
      <c r="N3" s="59"/>
      <c r="O3" s="8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1"/>
    </row>
    <row r="4" spans="1:28" x14ac:dyDescent="0.4">
      <c r="M4" s="9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3"/>
    </row>
    <row r="5" spans="1:28" x14ac:dyDescent="0.4">
      <c r="B5" s="3"/>
      <c r="C5" s="144">
        <v>2023</v>
      </c>
      <c r="D5" s="144"/>
      <c r="E5" s="3" t="s">
        <v>2</v>
      </c>
      <c r="F5" s="57">
        <v>9</v>
      </c>
      <c r="G5" s="3" t="s">
        <v>3</v>
      </c>
      <c r="H5" s="57">
        <v>30</v>
      </c>
      <c r="I5" s="3" t="s">
        <v>4</v>
      </c>
      <c r="J5" s="3"/>
      <c r="M5" s="10"/>
      <c r="N5" s="60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3"/>
    </row>
    <row r="6" spans="1:28" x14ac:dyDescent="0.4">
      <c r="M6" s="10" t="s">
        <v>40</v>
      </c>
      <c r="N6" s="60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</row>
    <row r="7" spans="1:28" ht="15" customHeight="1" x14ac:dyDescent="0.4">
      <c r="B7" s="179"/>
      <c r="C7" s="179"/>
      <c r="D7" s="179"/>
      <c r="E7" s="179"/>
      <c r="F7" s="179"/>
      <c r="G7" s="179"/>
      <c r="H7" s="179"/>
      <c r="I7" s="179"/>
      <c r="J7" s="179"/>
      <c r="M7" s="9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5"/>
    </row>
    <row r="8" spans="1:28" ht="15" customHeight="1" x14ac:dyDescent="0.4">
      <c r="B8" s="58"/>
      <c r="C8" s="58"/>
      <c r="D8" s="58"/>
      <c r="E8" s="58"/>
      <c r="F8" s="58"/>
      <c r="G8" s="58"/>
      <c r="H8" s="58"/>
      <c r="I8" s="58"/>
      <c r="J8" s="58"/>
      <c r="M8" s="9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</row>
    <row r="9" spans="1:28" ht="15" customHeight="1" x14ac:dyDescent="0.4">
      <c r="B9" s="58"/>
      <c r="C9" s="58"/>
      <c r="D9" s="58"/>
      <c r="E9" s="58"/>
      <c r="F9" s="58"/>
      <c r="G9" s="58"/>
      <c r="H9" s="58"/>
      <c r="I9" s="58"/>
      <c r="J9" s="58"/>
      <c r="M9" s="9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5"/>
    </row>
    <row r="10" spans="1:28" x14ac:dyDescent="0.4">
      <c r="M10" s="91" t="s">
        <v>36</v>
      </c>
      <c r="N10" s="92"/>
      <c r="O10" s="92"/>
      <c r="P10" s="64" t="s">
        <v>37</v>
      </c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5"/>
    </row>
    <row r="11" spans="1:28" ht="19.5" customHeight="1" x14ac:dyDescent="0.4">
      <c r="M11" s="11" t="s">
        <v>9</v>
      </c>
      <c r="N11" s="61"/>
      <c r="O11" s="3"/>
      <c r="P11" s="133"/>
      <c r="Q11" s="133"/>
      <c r="R11" s="133"/>
      <c r="S11" s="133"/>
      <c r="T11" s="133"/>
      <c r="U11" s="133"/>
      <c r="V11" s="3" t="s">
        <v>10</v>
      </c>
      <c r="W11" s="3"/>
      <c r="X11" s="133"/>
      <c r="Y11" s="133"/>
      <c r="Z11" s="133"/>
      <c r="AA11" s="133"/>
      <c r="AB11" s="134"/>
    </row>
    <row r="13" spans="1:28" x14ac:dyDescent="0.4">
      <c r="B13" s="1" t="s">
        <v>6</v>
      </c>
    </row>
    <row r="14" spans="1:28" ht="11.25" customHeight="1" x14ac:dyDescent="0.4">
      <c r="A14" s="4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27" t="s">
        <v>31</v>
      </c>
      <c r="X14" s="128"/>
      <c r="Y14" s="128"/>
      <c r="Z14" s="128"/>
      <c r="AA14" s="128"/>
      <c r="AB14" s="129"/>
    </row>
    <row r="15" spans="1:28" ht="39.950000000000003" customHeight="1" x14ac:dyDescent="0.4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30"/>
      <c r="X15" s="131"/>
      <c r="Y15" s="131"/>
      <c r="Z15" s="131"/>
      <c r="AA15" s="131"/>
      <c r="AB15" s="132"/>
    </row>
    <row r="17" spans="1:28" ht="22.5" customHeight="1" x14ac:dyDescent="0.4">
      <c r="AA17" s="13"/>
      <c r="AB17" s="13"/>
    </row>
    <row r="18" spans="1:28" ht="35.1" customHeight="1" x14ac:dyDescent="0.4">
      <c r="A18" s="147" t="s">
        <v>12</v>
      </c>
      <c r="B18" s="148"/>
      <c r="C18" s="148"/>
      <c r="D18" s="148"/>
      <c r="E18" s="148"/>
      <c r="F18" s="148"/>
      <c r="G18" s="149"/>
      <c r="H18" s="153"/>
      <c r="I18" s="154"/>
      <c r="J18" s="154"/>
      <c r="K18" s="154"/>
      <c r="L18" s="154"/>
      <c r="M18" s="154"/>
      <c r="N18" s="154"/>
      <c r="O18" s="154"/>
      <c r="P18" s="154"/>
      <c r="Q18" s="155"/>
      <c r="S18" s="145" t="s">
        <v>33</v>
      </c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1:28" ht="35.1" customHeight="1" x14ac:dyDescent="0.4">
      <c r="A19" s="150" t="s">
        <v>13</v>
      </c>
      <c r="B19" s="151"/>
      <c r="C19" s="151"/>
      <c r="D19" s="151"/>
      <c r="E19" s="151"/>
      <c r="F19" s="151"/>
      <c r="G19" s="152"/>
      <c r="H19" s="156"/>
      <c r="I19" s="157"/>
      <c r="J19" s="157"/>
      <c r="K19" s="157"/>
      <c r="L19" s="157"/>
      <c r="M19" s="157"/>
      <c r="N19" s="157"/>
      <c r="O19" s="157"/>
      <c r="P19" s="157"/>
      <c r="Q19" s="158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</row>
    <row r="20" spans="1:28" ht="35.1" customHeight="1" x14ac:dyDescent="0.4">
      <c r="A20" s="159" t="s">
        <v>14</v>
      </c>
      <c r="B20" s="160"/>
      <c r="C20" s="160"/>
      <c r="D20" s="160"/>
      <c r="E20" s="160"/>
      <c r="F20" s="160"/>
      <c r="G20" s="161"/>
      <c r="H20" s="168"/>
      <c r="I20" s="169"/>
      <c r="J20" s="169"/>
      <c r="K20" s="169"/>
      <c r="L20" s="169"/>
      <c r="M20" s="169"/>
      <c r="N20" s="169"/>
      <c r="O20" s="169"/>
      <c r="P20" s="169"/>
      <c r="Q20" s="170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</row>
    <row r="21" spans="1:28" ht="7.5" customHeight="1" thickBot="1" x14ac:dyDescent="0.45">
      <c r="S21" s="146"/>
      <c r="T21" s="146"/>
      <c r="U21" s="146"/>
      <c r="V21" s="146"/>
      <c r="W21" s="146"/>
      <c r="X21" s="146"/>
      <c r="Y21" s="146"/>
      <c r="Z21" s="146"/>
      <c r="AA21" s="146"/>
      <c r="AB21" s="146"/>
    </row>
    <row r="22" spans="1:28" ht="34.5" customHeight="1" thickTop="1" thickBot="1" x14ac:dyDescent="0.45">
      <c r="A22" s="162" t="s">
        <v>16</v>
      </c>
      <c r="B22" s="163"/>
      <c r="C22" s="163"/>
      <c r="D22" s="163"/>
      <c r="E22" s="163"/>
      <c r="F22" s="163"/>
      <c r="G22" s="164"/>
      <c r="H22" s="171"/>
      <c r="I22" s="172"/>
      <c r="J22" s="172"/>
      <c r="K22" s="172"/>
      <c r="L22" s="172"/>
      <c r="M22" s="172"/>
      <c r="N22" s="172"/>
      <c r="O22" s="172"/>
      <c r="P22" s="172"/>
      <c r="Q22" s="173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</row>
    <row r="23" spans="1:28" ht="7.5" customHeight="1" thickTop="1" x14ac:dyDescent="0.4">
      <c r="S23" s="146"/>
      <c r="T23" s="146"/>
      <c r="U23" s="146"/>
      <c r="V23" s="146"/>
      <c r="W23" s="146"/>
      <c r="X23" s="146"/>
      <c r="Y23" s="146"/>
      <c r="Z23" s="146"/>
      <c r="AA23" s="146"/>
      <c r="AB23" s="146"/>
    </row>
    <row r="24" spans="1:28" ht="34.5" customHeight="1" x14ac:dyDescent="0.4">
      <c r="A24" s="165" t="s">
        <v>15</v>
      </c>
      <c r="B24" s="166"/>
      <c r="C24" s="166"/>
      <c r="D24" s="166"/>
      <c r="E24" s="166"/>
      <c r="F24" s="166"/>
      <c r="G24" s="167"/>
      <c r="H24" s="174" t="str">
        <f>IF(H18="",IF(H19="","",H19-H20-H22),H18-H20-H22)</f>
        <v/>
      </c>
      <c r="I24" s="175"/>
      <c r="J24" s="175"/>
      <c r="K24" s="175"/>
      <c r="L24" s="175"/>
      <c r="M24" s="175"/>
      <c r="N24" s="175"/>
      <c r="O24" s="175"/>
      <c r="P24" s="175"/>
      <c r="Q24" s="17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</row>
    <row r="25" spans="1:28" ht="11.25" customHeight="1" x14ac:dyDescent="0.4"/>
    <row r="26" spans="1:28" ht="18.75" customHeight="1" x14ac:dyDescent="0.4">
      <c r="B26" s="7" t="s">
        <v>17</v>
      </c>
      <c r="C26" s="8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</row>
    <row r="27" spans="1:28" ht="18.75" customHeight="1" x14ac:dyDescent="0.4">
      <c r="B27" s="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1"/>
    </row>
    <row r="28" spans="1:28" ht="18.75" customHeight="1" x14ac:dyDescent="0.4">
      <c r="B28" s="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1"/>
    </row>
    <row r="29" spans="1:28" ht="18.75" customHeight="1" x14ac:dyDescent="0.4">
      <c r="B29" s="12"/>
      <c r="C29" s="3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3"/>
    </row>
    <row r="30" spans="1:28" ht="11.25" customHeight="1" x14ac:dyDescent="0.4"/>
    <row r="31" spans="1:28" ht="24.95" customHeight="1" x14ac:dyDescent="0.4">
      <c r="B31" s="3" t="s">
        <v>18</v>
      </c>
      <c r="C31" s="3"/>
      <c r="D31" s="3"/>
      <c r="E31" s="3"/>
      <c r="F31" s="144"/>
      <c r="G31" s="144"/>
      <c r="H31" s="144"/>
      <c r="I31" s="144"/>
      <c r="J31" s="144"/>
      <c r="K31" s="144"/>
      <c r="L31" s="3" t="s">
        <v>19</v>
      </c>
      <c r="M31" s="3"/>
      <c r="N31" s="3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3" t="s">
        <v>20</v>
      </c>
      <c r="AA31" s="3"/>
    </row>
    <row r="32" spans="1:28" ht="24.95" customHeight="1" x14ac:dyDescent="0.4">
      <c r="B32" s="6" t="s">
        <v>27</v>
      </c>
      <c r="C32" s="6"/>
      <c r="D32" s="6"/>
      <c r="E32" s="6"/>
      <c r="F32" s="6" t="s">
        <v>28</v>
      </c>
      <c r="G32" s="6"/>
      <c r="H32" s="6"/>
      <c r="I32" s="6"/>
      <c r="J32" s="135" t="s">
        <v>30</v>
      </c>
      <c r="K32" s="135"/>
      <c r="L32" s="135"/>
      <c r="M32" s="135"/>
      <c r="N32" s="135"/>
      <c r="O32" s="135"/>
      <c r="P32" s="135"/>
      <c r="Q32" s="6" t="s">
        <v>29</v>
      </c>
      <c r="R32" s="6"/>
      <c r="S32" s="6"/>
      <c r="T32" s="6"/>
      <c r="U32" s="136"/>
      <c r="V32" s="136"/>
      <c r="W32" s="136"/>
      <c r="X32" s="136"/>
      <c r="Y32" s="136"/>
      <c r="Z32" s="136"/>
      <c r="AA32" s="136"/>
    </row>
    <row r="33" spans="2:27" ht="24.95" customHeight="1" x14ac:dyDescent="0.4">
      <c r="B33" s="6" t="s">
        <v>21</v>
      </c>
      <c r="C33" s="6"/>
      <c r="D33" s="6"/>
      <c r="E33" s="6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</row>
  </sheetData>
  <sheetProtection sheet="1" objects="1" scenarios="1"/>
  <mergeCells count="30">
    <mergeCell ref="M10:O10"/>
    <mergeCell ref="Q10:AB10"/>
    <mergeCell ref="A1:AB1"/>
    <mergeCell ref="A3:K3"/>
    <mergeCell ref="C5:D5"/>
    <mergeCell ref="B7:J7"/>
    <mergeCell ref="P3:AB5"/>
    <mergeCell ref="P6:AB9"/>
    <mergeCell ref="S18:AB24"/>
    <mergeCell ref="A18:G18"/>
    <mergeCell ref="A19:G19"/>
    <mergeCell ref="H18:Q18"/>
    <mergeCell ref="H19:Q19"/>
    <mergeCell ref="A20:G20"/>
    <mergeCell ref="A22:G22"/>
    <mergeCell ref="A24:G24"/>
    <mergeCell ref="H20:Q20"/>
    <mergeCell ref="H22:Q22"/>
    <mergeCell ref="H24:Q24"/>
    <mergeCell ref="F33:AA33"/>
    <mergeCell ref="J32:P32"/>
    <mergeCell ref="U32:AA32"/>
    <mergeCell ref="D26:AA29"/>
    <mergeCell ref="F31:K31"/>
    <mergeCell ref="O31:Y31"/>
    <mergeCell ref="A15:V15"/>
    <mergeCell ref="W14:AB14"/>
    <mergeCell ref="W15:AB15"/>
    <mergeCell ref="P11:U11"/>
    <mergeCell ref="X11:AB11"/>
  </mergeCells>
  <phoneticPr fontId="1"/>
  <dataValidations count="1">
    <dataValidation type="list" allowBlank="1" showErrorMessage="1" sqref="J32:P32" xr:uid="{00000000-0002-0000-0100-000000000000}">
      <formula1>"普通,当座"</formula1>
    </dataValidation>
  </dataValidations>
  <pageMargins left="0.31496062992125984" right="0.31496062992125984" top="0.55118110236220474" bottom="0.39370078740157483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入力用(控え)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2023-08-23T05:25:53Z</cp:lastPrinted>
  <dcterms:created xsi:type="dcterms:W3CDTF">2017-12-07T03:07:06Z</dcterms:created>
  <dcterms:modified xsi:type="dcterms:W3CDTF">2023-08-23T05:26:05Z</dcterms:modified>
</cp:coreProperties>
</file>